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<sst xmlns="http://schemas.openxmlformats.org/spreadsheetml/2006/main" count="131" uniqueCount="131">
  <si>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</si>
  <si>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</si>
  <si>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</si>
  <si>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</si>
  <si>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</si>
  <si>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</si>
  <si>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</si>
  <si>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</si>
  <si>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</si>
  <si>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</si>
  <si>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</si>
  <si>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</si>
  <si>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</si>
  <si>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</si>
  <si>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</si>
  <si>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</si>
  <si>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</si>
  <si>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</si>
  <si>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</si>
  <si>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</si>
  <si>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</si>
  <si>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</si>
  <si>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</si>
  <si>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</si>
  <si>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</si>
  <si>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</si>
  <si>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</si>
  <si>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</si>
  <si>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</si>
  <si>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</si>
  <si>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</si>
  <si>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</si>
  <si>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</si>
  <si>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</si>
  <si>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</si>
  <si>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</si>
  <si>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</si>
  <si>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</si>
  <si>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</si>
  <si>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</si>
  <si>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</si>
  <si>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</si>
  <si>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</si>
  <si>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</si>
  <si>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</si>
  <si>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</si>
  <si>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</si>
  <si>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</si>
  <si>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</si>
  <si>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</si>
  <si>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</si>
  <si>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</si>
  <si>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</si>
  <si>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</si>
  <si>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</si>
  <si>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</si>
  <si>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</si>
  <si>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</si>
  <si>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</si>
  <si>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</si>
  <si>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</si>
  <si>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</si>
  <si>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</si>
  <si>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</si>
  <si>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</si>
  <si>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</si>
  <si>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</si>
  <si>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</si>
  <si>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</si>
  <si>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</si>
  <si>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</si>
  <si>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</si>
  <si>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</si>
  <si>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</si>
  <si>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</si>
  <si>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</si>
  <si>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</si>
  <si>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</si>
  <si>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</si>
  <si>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</si>
  <si>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</si>
  <si>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</si>
  <si>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</si>
  <si>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</si>
  <si>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</si>
  <si>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</si>
  <si>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</si>
  <si>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</si>
  <si>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</si>
  <si>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</si>
  <si>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</si>
  <si>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</si>
  <si>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</si>
  <si>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</si>
  <si>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</si>
  <si>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</si>
  <si>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</si>
  <si>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</si>
  <si>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</si>
  <si>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</si>
  <si>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</si>
  <si>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</si>
  <si>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</si>
  <si>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</si>
  <si>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</si>
  <si>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</si>
  <si>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</si>
  <si>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</si>
  <si>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</si>
  <si>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</si>
  <si>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</si>
  <si>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</si>
  <si>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</si>
  <si>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</si>
  <si>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</si>
  <si>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</si>
  <si>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</si>
  <si>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</si>
  <si>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</si>
  <si>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</si>
  <si>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</si>
  <si>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</si>
  <si>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</si>
  <si>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</si>
  <si>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</si>
  <si>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</si>
  <si>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</si>
  <si>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</si>
  <si>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</si>
  <si>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01.03.2024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</si>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</sst>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53">
      <selection activeCell="C70" sqref="C70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129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728618.3</v>
      </c>
      <c r="D6" s="55">
        <f>D7+D8+D9+D10+D11+D12+D13+D14+D15+D17+D21+D22+D23+D25+D26</f>
        <v>74797.29999999999</v>
      </c>
      <c r="E6" s="56">
        <f aca="true" t="shared" si="0" ref="E6:E14">D6/C6*100</f>
        <v>10.265635655870843</v>
      </c>
    </row>
    <row r="7" spans="1:5" ht="13.5" customHeight="1">
      <c r="A7" s="8" t="s">
        <v>8</v>
      </c>
      <c r="B7" s="9" t="s">
        <v>9</v>
      </c>
      <c r="C7" s="57">
        <v>350130</v>
      </c>
      <c r="D7" s="58">
        <v>35504.1</v>
      </c>
      <c r="E7" s="59">
        <f t="shared" si="0"/>
        <v>10.140262188330048</v>
      </c>
    </row>
    <row r="8" spans="1:5" ht="13.5" customHeight="1">
      <c r="A8" s="10" t="s">
        <v>10</v>
      </c>
      <c r="B8" s="11" t="s">
        <v>11</v>
      </c>
      <c r="C8" s="60">
        <v>104517.8</v>
      </c>
      <c r="D8" s="61">
        <v>19829.3</v>
      </c>
      <c r="E8" s="62">
        <f t="shared" si="0"/>
        <v>18.972175074484916</v>
      </c>
    </row>
    <row r="9" spans="1:5" ht="13.5" customHeight="1">
      <c r="A9" s="12" t="s">
        <v>12</v>
      </c>
      <c r="B9" s="13" t="s">
        <v>13</v>
      </c>
      <c r="C9" s="60">
        <v>33938</v>
      </c>
      <c r="D9" s="61">
        <v>1608.9</v>
      </c>
      <c r="E9" s="62">
        <f t="shared" si="0"/>
        <v>4.740703636042195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2.7</v>
      </c>
      <c r="E10" s="65"/>
    </row>
    <row r="11" spans="1:5" ht="13.5" customHeight="1">
      <c r="A11" s="12" t="s">
        <v>16</v>
      </c>
      <c r="B11" s="14" t="s">
        <v>17</v>
      </c>
      <c r="C11" s="63">
        <v>2115</v>
      </c>
      <c r="D11" s="64">
        <v>-72.3</v>
      </c>
      <c r="E11" s="65">
        <f t="shared" si="0"/>
        <v>-3.4184397163120566</v>
      </c>
    </row>
    <row r="12" spans="1:5" ht="13.5" customHeight="1">
      <c r="A12" s="12" t="s">
        <v>18</v>
      </c>
      <c r="B12" s="14" t="s">
        <v>118</v>
      </c>
      <c r="C12" s="63">
        <v>3749</v>
      </c>
      <c r="D12" s="64">
        <v>1586.8</v>
      </c>
      <c r="E12" s="65">
        <f t="shared" si="0"/>
        <v>42.32595358762337</v>
      </c>
    </row>
    <row r="13" spans="1:5" ht="13.5" customHeight="1">
      <c r="A13" s="12" t="s">
        <v>19</v>
      </c>
      <c r="B13" s="14" t="s">
        <v>20</v>
      </c>
      <c r="C13" s="63">
        <v>8924</v>
      </c>
      <c r="D13" s="64">
        <v>850.4</v>
      </c>
      <c r="E13" s="65">
        <f t="shared" si="0"/>
        <v>9.529359031824294</v>
      </c>
    </row>
    <row r="14" spans="1:5" ht="13.5" customHeight="1">
      <c r="A14" s="12" t="s">
        <v>21</v>
      </c>
      <c r="B14" s="14" t="s">
        <v>22</v>
      </c>
      <c r="C14" s="63">
        <v>19802</v>
      </c>
      <c r="D14" s="64">
        <v>2591.9</v>
      </c>
      <c r="E14" s="65">
        <f t="shared" si="0"/>
        <v>13.089081910918091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45.5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91679</v>
      </c>
      <c r="D17" s="63">
        <v>5694.4</v>
      </c>
      <c r="E17" s="65">
        <f aca="true" t="shared" si="1" ref="E17:E23">D17/C17*100</f>
        <v>6.211237033562757</v>
      </c>
    </row>
    <row r="18" spans="1:5" ht="31.5" customHeight="1">
      <c r="A18" s="12" t="s">
        <v>29</v>
      </c>
      <c r="B18" s="15" t="s">
        <v>30</v>
      </c>
      <c r="C18" s="63">
        <v>65416.1</v>
      </c>
      <c r="D18" s="64">
        <v>4037.7</v>
      </c>
      <c r="E18" s="65">
        <f t="shared" si="1"/>
        <v>6.17233372212651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14550.5</v>
      </c>
      <c r="D20" s="64">
        <v>879.4</v>
      </c>
      <c r="E20" s="65">
        <f t="shared" si="1"/>
        <v>6.043778564310505</v>
      </c>
    </row>
    <row r="21" spans="1:5" ht="12.75">
      <c r="A21" s="12" t="s">
        <v>35</v>
      </c>
      <c r="B21" s="17" t="s">
        <v>36</v>
      </c>
      <c r="C21" s="63">
        <v>12261</v>
      </c>
      <c r="D21" s="64">
        <v>755.4</v>
      </c>
      <c r="E21" s="65">
        <f t="shared" si="1"/>
        <v>6.160998287252263</v>
      </c>
    </row>
    <row r="22" spans="1:5" ht="12.75">
      <c r="A22" s="12" t="s">
        <v>37</v>
      </c>
      <c r="B22" s="17" t="s">
        <v>38</v>
      </c>
      <c r="C22" s="63">
        <v>22645.9</v>
      </c>
      <c r="D22" s="64">
        <v>4498.4</v>
      </c>
      <c r="E22" s="65">
        <f t="shared" si="1"/>
        <v>19.864081356890207</v>
      </c>
    </row>
    <row r="23" spans="1:5" ht="15" customHeight="1">
      <c r="A23" s="12" t="s">
        <v>39</v>
      </c>
      <c r="B23" s="17" t="s">
        <v>40</v>
      </c>
      <c r="C23" s="63">
        <v>48993.5</v>
      </c>
      <c r="D23" s="64">
        <v>1420.5</v>
      </c>
      <c r="E23" s="65">
        <f t="shared" si="1"/>
        <v>2.8993642013736514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29863.1</v>
      </c>
      <c r="D25" s="64">
        <v>495.7</v>
      </c>
      <c r="E25" s="65">
        <f>D25/C25*100</f>
        <v>1.6599080470547263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-14.4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1215520.3</v>
      </c>
      <c r="D27" s="69">
        <f>D28+D65</f>
        <v>214274.19999999998</v>
      </c>
      <c r="E27" s="70">
        <f aca="true" t="shared" si="2" ref="E27:E66">D27/C27*100</f>
        <v>17.628187698716342</v>
      </c>
    </row>
    <row r="28" spans="1:5" ht="18" customHeight="1">
      <c r="A28" s="22" t="s">
        <v>49</v>
      </c>
      <c r="B28" s="23" t="s">
        <v>50</v>
      </c>
      <c r="C28" s="71">
        <f>C29+C32+C47+C56</f>
        <v>1215520.3</v>
      </c>
      <c r="D28" s="71">
        <f>D29+D32+D47+D56+D64+D63</f>
        <v>231463.3</v>
      </c>
      <c r="E28" s="72">
        <f t="shared" si="2"/>
        <v>19.042322863715235</v>
      </c>
    </row>
    <row r="29" spans="1:5" ht="12.75">
      <c r="A29" s="24" t="s">
        <v>123</v>
      </c>
      <c r="B29" s="25" t="s">
        <v>51</v>
      </c>
      <c r="C29" s="73">
        <f>C30+C31</f>
        <v>582112</v>
      </c>
      <c r="D29" s="63">
        <f>D30+D31</f>
        <v>114448</v>
      </c>
      <c r="E29" s="75">
        <f t="shared" si="2"/>
        <v>19.660821285250947</v>
      </c>
    </row>
    <row r="30" spans="1:5" ht="15.75" customHeight="1">
      <c r="A30" s="12" t="s">
        <v>52</v>
      </c>
      <c r="B30" s="26" t="s">
        <v>53</v>
      </c>
      <c r="C30" s="63">
        <v>582112</v>
      </c>
      <c r="D30" s="63">
        <v>114448</v>
      </c>
      <c r="E30" s="65">
        <f t="shared" si="2"/>
        <v>19.660821285250947</v>
      </c>
    </row>
    <row r="31" spans="1:5" ht="22.5" customHeight="1" hidden="1">
      <c r="A31" s="12" t="s">
        <v>122</v>
      </c>
      <c r="B31" s="26" t="s">
        <v>121</v>
      </c>
      <c r="C31" s="63">
        <v>0</v>
      </c>
      <c r="D31" s="63">
        <v>0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87838.1</v>
      </c>
      <c r="D32" s="76">
        <f>SUM(D33:D46)</f>
        <v>7318.299999999999</v>
      </c>
      <c r="E32" s="75">
        <f t="shared" si="2"/>
        <v>8.33157821036657</v>
      </c>
    </row>
    <row r="33" spans="1:5" ht="24.75" customHeight="1">
      <c r="A33" s="12" t="s">
        <v>120</v>
      </c>
      <c r="B33" s="26" t="s">
        <v>119</v>
      </c>
      <c r="C33" s="82">
        <v>35735.5</v>
      </c>
      <c r="D33" s="64">
        <v>0</v>
      </c>
      <c r="E33" s="75">
        <f t="shared" si="2"/>
        <v>0</v>
      </c>
    </row>
    <row r="34" spans="1:5" ht="49.5" customHeight="1" hidden="1">
      <c r="A34" s="12" t="s">
        <v>112</v>
      </c>
      <c r="B34" s="28" t="s">
        <v>113</v>
      </c>
      <c r="C34" s="82">
        <v>0</v>
      </c>
      <c r="D34" s="82"/>
      <c r="E34" s="7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/>
    </row>
    <row r="39" spans="1:5" s="1" customFormat="1" ht="42.75" customHeight="1" hidden="1">
      <c r="A39" s="40" t="s">
        <v>116</v>
      </c>
      <c r="B39" s="43" t="s">
        <v>117</v>
      </c>
      <c r="C39" s="64">
        <v>0</v>
      </c>
      <c r="D39" s="64"/>
      <c r="E39" s="75"/>
    </row>
    <row r="40" spans="1:5" s="1" customFormat="1" ht="33.75" customHeight="1" hidden="1">
      <c r="A40" s="40" t="s">
        <v>127</v>
      </c>
      <c r="B40" s="44" t="s">
        <v>128</v>
      </c>
      <c r="C40" s="64">
        <v>0</v>
      </c>
      <c r="D40" s="64"/>
      <c r="E40" s="7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7.75" customHeight="1">
      <c r="A42" s="40" t="s">
        <v>66</v>
      </c>
      <c r="B42" s="45" t="s">
        <v>67</v>
      </c>
      <c r="C42" s="64">
        <v>0</v>
      </c>
      <c r="D42" s="64">
        <v>1980.9</v>
      </c>
      <c r="E42" s="65"/>
    </row>
    <row r="43" spans="1:5" s="1" customFormat="1" ht="20.25" customHeight="1">
      <c r="A43" s="40" t="s">
        <v>68</v>
      </c>
      <c r="B43" s="46" t="s">
        <v>69</v>
      </c>
      <c r="C43" s="64">
        <v>170</v>
      </c>
      <c r="D43" s="64">
        <v>0</v>
      </c>
      <c r="E43" s="65"/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/>
    </row>
    <row r="45" spans="1:5" s="1" customFormat="1" ht="21.75" customHeight="1" hidden="1">
      <c r="A45" s="40" t="s">
        <v>114</v>
      </c>
      <c r="B45" s="47" t="s">
        <v>115</v>
      </c>
      <c r="C45" s="64">
        <v>0</v>
      </c>
      <c r="D45" s="64">
        <v>0</v>
      </c>
      <c r="E45" s="65"/>
    </row>
    <row r="46" spans="1:5" ht="19.5" customHeight="1">
      <c r="A46" s="12" t="s">
        <v>72</v>
      </c>
      <c r="B46" s="32" t="s">
        <v>73</v>
      </c>
      <c r="C46" s="63">
        <v>51932.6</v>
      </c>
      <c r="D46" s="64">
        <v>5337.4</v>
      </c>
      <c r="E46" s="65">
        <f t="shared" si="2"/>
        <v>10.27755205785961</v>
      </c>
    </row>
    <row r="47" spans="1:5" ht="18" customHeight="1">
      <c r="A47" s="24" t="s">
        <v>74</v>
      </c>
      <c r="B47" s="27" t="s">
        <v>75</v>
      </c>
      <c r="C47" s="73">
        <f>SUM(C48:C55)</f>
        <v>544294.5</v>
      </c>
      <c r="D47" s="74">
        <f>SUM(D48:D55)</f>
        <v>105058.7</v>
      </c>
      <c r="E47" s="75">
        <f t="shared" si="2"/>
        <v>19.30181179490147</v>
      </c>
    </row>
    <row r="48" spans="1:7" ht="22.5" customHeight="1">
      <c r="A48" s="12" t="s">
        <v>76</v>
      </c>
      <c r="B48" s="31" t="s">
        <v>77</v>
      </c>
      <c r="C48" s="63">
        <v>7703.5</v>
      </c>
      <c r="D48" s="64">
        <v>1441.6</v>
      </c>
      <c r="E48" s="65">
        <f t="shared" si="2"/>
        <v>18.713571753099238</v>
      </c>
      <c r="G48" s="1"/>
    </row>
    <row r="49" spans="1:5" ht="20.25">
      <c r="A49" s="12" t="s">
        <v>78</v>
      </c>
      <c r="B49" s="31" t="s">
        <v>79</v>
      </c>
      <c r="C49" s="63">
        <v>92335.8</v>
      </c>
      <c r="D49" s="64">
        <v>29049</v>
      </c>
      <c r="E49" s="65">
        <f t="shared" si="2"/>
        <v>31.460170378119862</v>
      </c>
    </row>
    <row r="50" spans="1:5" ht="20.25">
      <c r="A50" s="12" t="s">
        <v>80</v>
      </c>
      <c r="B50" s="31" t="s">
        <v>81</v>
      </c>
      <c r="C50" s="63">
        <v>0</v>
      </c>
      <c r="D50" s="64">
        <v>236.8</v>
      </c>
      <c r="E50" s="65"/>
    </row>
    <row r="51" spans="1:5" ht="30">
      <c r="A51" s="12" t="s">
        <v>82</v>
      </c>
      <c r="B51" s="31" t="s">
        <v>83</v>
      </c>
      <c r="C51" s="63">
        <v>8.9</v>
      </c>
      <c r="D51" s="64">
        <v>0</v>
      </c>
      <c r="E51" s="65">
        <f t="shared" si="2"/>
        <v>0</v>
      </c>
    </row>
    <row r="52" spans="1:5" ht="21" customHeight="1">
      <c r="A52" s="12" t="s">
        <v>84</v>
      </c>
      <c r="B52" s="31" t="s">
        <v>85</v>
      </c>
      <c r="C52" s="63">
        <v>14048.7</v>
      </c>
      <c r="D52" s="64">
        <v>2957.6</v>
      </c>
      <c r="E52" s="65">
        <f t="shared" si="2"/>
        <v>21.052481724287656</v>
      </c>
    </row>
    <row r="53" spans="1:5" ht="23.25" customHeight="1">
      <c r="A53" s="48" t="s">
        <v>86</v>
      </c>
      <c r="B53" s="49" t="s">
        <v>87</v>
      </c>
      <c r="C53" s="63">
        <v>47.6</v>
      </c>
      <c r="D53" s="63">
        <v>28.7</v>
      </c>
      <c r="E53" s="65">
        <f t="shared" si="2"/>
        <v>60.29411764705882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/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430150</v>
      </c>
      <c r="D55" s="64">
        <v>71345</v>
      </c>
      <c r="E55" s="65">
        <f t="shared" si="2"/>
        <v>16.586074625130767</v>
      </c>
    </row>
    <row r="56" spans="1:5" ht="21.75" customHeight="1">
      <c r="A56" s="24" t="s">
        <v>90</v>
      </c>
      <c r="B56" s="25" t="s">
        <v>91</v>
      </c>
      <c r="C56" s="73">
        <f>SUM(C57:C62)</f>
        <v>1275.7</v>
      </c>
      <c r="D56" s="73">
        <f>SUM(D57:D62)</f>
        <v>4638.3</v>
      </c>
      <c r="E56" s="75">
        <f t="shared" si="2"/>
        <v>363.5886180136396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42.75" customHeight="1">
      <c r="A58" s="83" t="s">
        <v>124</v>
      </c>
      <c r="B58" s="86" t="s">
        <v>125</v>
      </c>
      <c r="C58" s="84">
        <v>0</v>
      </c>
      <c r="D58" s="64">
        <v>354.3</v>
      </c>
      <c r="E58" s="75"/>
    </row>
    <row r="59" spans="1:5" ht="33.75" customHeight="1" hidden="1">
      <c r="A59" s="12" t="s">
        <v>94</v>
      </c>
      <c r="B59" s="33" t="s">
        <v>95</v>
      </c>
      <c r="C59" s="63"/>
      <c r="D59" s="64"/>
      <c r="E59" s="75"/>
    </row>
    <row r="60" spans="1:5" ht="36" customHeight="1">
      <c r="A60" s="12" t="s">
        <v>109</v>
      </c>
      <c r="B60" s="34" t="s">
        <v>110</v>
      </c>
      <c r="C60" s="63">
        <v>0</v>
      </c>
      <c r="D60" s="64">
        <v>2675.4</v>
      </c>
      <c r="E60" s="75"/>
    </row>
    <row r="61" spans="1:5" ht="27.7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26.25" customHeight="1">
      <c r="A62" s="38" t="s">
        <v>98</v>
      </c>
      <c r="B62" s="50" t="s">
        <v>99</v>
      </c>
      <c r="C62" s="64">
        <v>1275.7</v>
      </c>
      <c r="D62" s="64">
        <v>1608.6</v>
      </c>
      <c r="E62" s="65">
        <f t="shared" si="2"/>
        <v>126.09547699302344</v>
      </c>
    </row>
    <row r="63" spans="1:5" ht="19.5" customHeight="1" hidden="1">
      <c r="A63" s="35" t="s">
        <v>100</v>
      </c>
      <c r="B63" s="36" t="s">
        <v>101</v>
      </c>
      <c r="C63" s="53">
        <v>0</v>
      </c>
      <c r="D63" s="78"/>
      <c r="E63" s="65" t="e">
        <f t="shared" si="2"/>
        <v>#DIV/0!</v>
      </c>
    </row>
    <row r="64" spans="1:5" ht="24.75" customHeight="1" hidden="1">
      <c r="A64" s="24" t="s">
        <v>102</v>
      </c>
      <c r="B64" s="37" t="s">
        <v>126</v>
      </c>
      <c r="C64" s="53"/>
      <c r="D64" s="78"/>
      <c r="E64" s="65" t="e">
        <f t="shared" si="2"/>
        <v>#DIV/0!</v>
      </c>
    </row>
    <row r="65" spans="1:5" ht="26.25" customHeight="1">
      <c r="A65" s="35" t="s">
        <v>103</v>
      </c>
      <c r="B65" s="81" t="s">
        <v>104</v>
      </c>
      <c r="C65" s="53">
        <v>0</v>
      </c>
      <c r="D65" s="53">
        <v>-17189.1</v>
      </c>
      <c r="E65" s="65"/>
    </row>
    <row r="66" spans="1:5" ht="22.5" customHeight="1" thickBot="1">
      <c r="A66" s="90" t="s">
        <v>105</v>
      </c>
      <c r="B66" s="90"/>
      <c r="C66" s="79">
        <f>C27+C6</f>
        <v>1944138.6</v>
      </c>
      <c r="D66" s="80">
        <f>D27+D6</f>
        <v>289071.5</v>
      </c>
      <c r="E66" s="87">
        <f t="shared" si="2"/>
        <v>14.868873031994735</v>
      </c>
    </row>
    <row r="69" spans="1:5" ht="12.75">
      <c r="A69" s="91" t="s">
        <v>130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2023-11-03T09:22:57Z</cp:lastPrinted>
  <dcterms:modified xsi:type="dcterms:W3CDTF">2024-03-14T03:50:08Z</dcterms:modified>
  <cp:category/>
  <cp:version/>
  <cp:contentType/>
  <cp:contentStatus/>
</cp:coreProperties>
</file>